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035" windowWidth="12330" windowHeight="4800" tabRatio="845" activeTab="0"/>
  </bookViews>
  <sheets>
    <sheet name="Invoice Summary Page" sheetId="1" r:id="rId1"/>
    <sheet name="Personnel Detail" sheetId="2" r:id="rId2"/>
    <sheet name="Non-Peronnel Detail" sheetId="3" r:id="rId3"/>
  </sheets>
  <definedNames/>
  <calcPr fullCalcOnLoad="1"/>
</workbook>
</file>

<file path=xl/comments1.xml><?xml version="1.0" encoding="utf-8"?>
<comments xmlns="http://schemas.openxmlformats.org/spreadsheetml/2006/main">
  <authors>
    <author>DanielA</author>
  </authors>
  <commentList>
    <comment ref="B2" authorId="0">
      <text>
        <r>
          <rPr>
            <sz val="8"/>
            <rFont val="Tahoma"/>
            <family val="0"/>
          </rPr>
          <t>Generally, any name or title as agreed upon by the Sponsoring Department and the Sub-Recipient.  This usually is outlined in the Contract or Memorandum of Agreement signed by involved parties.</t>
        </r>
      </text>
    </comment>
    <comment ref="C2" authorId="0">
      <text>
        <r>
          <rPr>
            <sz val="8"/>
            <rFont val="Tahoma"/>
            <family val="2"/>
          </rPr>
          <t>Enter the CFDA number for the Grant.  If you are unsure of your CFDA number, please contact your Sponsoring Department.</t>
        </r>
      </text>
    </comment>
    <comment ref="D2" authorId="0">
      <text>
        <r>
          <rPr>
            <sz val="8"/>
            <rFont val="Tahoma"/>
            <family val="2"/>
          </rPr>
          <t>Enter the number assigned to the contract at the beginning of your contract period to the Program Name.  If you are unsure of your Contract Reference Number, please contact your Sponsoring Department.</t>
        </r>
      </text>
    </comment>
    <comment ref="B5" authorId="0">
      <text>
        <r>
          <rPr>
            <sz val="8"/>
            <rFont val="Tahoma"/>
            <family val="0"/>
          </rPr>
          <t>Enter the name of your organization, or if you are a sole proprietor/individual, your name.</t>
        </r>
      </text>
    </comment>
    <comment ref="C5" authorId="0">
      <text>
        <r>
          <rPr>
            <sz val="8"/>
            <rFont val="Tahoma"/>
            <family val="0"/>
          </rPr>
          <t>Enter your organization’s Federal Identification Number, or if you are a sole proprietor/individual, your Social Security Number.  Do not enter any spaces or dashes – only numbers.</t>
        </r>
      </text>
    </comment>
    <comment ref="D5" authorId="0">
      <text>
        <r>
          <rPr>
            <sz val="8"/>
            <rFont val="Tahoma"/>
            <family val="0"/>
          </rPr>
          <t>Enter the Start Date of contract period.</t>
        </r>
      </text>
    </comment>
    <comment ref="E5" authorId="0">
      <text>
        <r>
          <rPr>
            <sz val="8"/>
            <rFont val="Tahoma"/>
            <family val="2"/>
          </rPr>
          <t>Enter the Start Date of contract period.</t>
        </r>
      </text>
    </comment>
    <comment ref="B11" authorId="0">
      <text>
        <r>
          <rPr>
            <sz val="8"/>
            <rFont val="Tahoma"/>
            <family val="0"/>
          </rPr>
          <t>Enter total amount committed to you for the contract period for this Program.</t>
        </r>
      </text>
    </comment>
    <comment ref="C11" authorId="0">
      <text>
        <r>
          <rPr>
            <sz val="8"/>
            <rFont val="Tahoma"/>
            <family val="0"/>
          </rPr>
          <t>Enter the total amount you have received or been reimbursed to date, not including your current request.</t>
        </r>
      </text>
    </comment>
    <comment ref="E11" authorId="0">
      <text>
        <r>
          <rPr>
            <sz val="8"/>
            <rFont val="Tahoma"/>
            <family val="0"/>
          </rPr>
          <t>Designate whether or not this is the final invoice for payment/reimbursement under this Program.</t>
        </r>
      </text>
    </comment>
    <comment ref="B14" authorId="0">
      <text>
        <r>
          <rPr>
            <sz val="8"/>
            <rFont val="Tahoma"/>
            <family val="0"/>
          </rPr>
          <t>Enter the Indirect Rate as agreed to at the beginning of your contract.  A cost allocation plan must be on file with the City of Boston for Indirect Rates to be reimbursed.</t>
        </r>
      </text>
    </comment>
    <comment ref="B31" authorId="0">
      <text>
        <r>
          <rPr>
            <sz val="8"/>
            <rFont val="Tahoma"/>
            <family val="0"/>
          </rPr>
          <t>You will be submitting copies of receipts and invoices to document how you have expended your award.  You will keep your original receipts and invoices at your office.  Complete this section to certify that you will maintain the original records for at least seven (7) years for audit purposes.  Indicate the name of the person and organization responsible for maintaining these documents, and address where the records will be accessible for audit purposes.  An authorized signature and date are also required.</t>
        </r>
      </text>
    </comment>
    <comment ref="B44" authorId="0">
      <text>
        <r>
          <rPr>
            <sz val="8"/>
            <rFont val="Tahoma"/>
            <family val="0"/>
          </rPr>
          <t>The Preparer and Authorized Signer should provide their Name, Phone, Email, and sign and date the form.</t>
        </r>
      </text>
    </comment>
  </commentList>
</comments>
</file>

<file path=xl/comments2.xml><?xml version="1.0" encoding="utf-8"?>
<comments xmlns="http://schemas.openxmlformats.org/spreadsheetml/2006/main">
  <authors>
    <author>DanielA</author>
  </authors>
  <commentList>
    <comment ref="A1" authorId="0">
      <text>
        <r>
          <rPr>
            <sz val="8"/>
            <rFont val="Tahoma"/>
            <family val="0"/>
          </rPr>
          <t xml:space="preserve">Select one of two Personnel Detail Categories:
• ‘Overtime’ should be used for any earnings paid at a rate higher than an employee’s standard rate.  
• ‘Salary’ should be used for earnings paid at the employee’s standard rate or any other earnings not ‘Overtime’, as defined above.  If it is not earnings paid at the employees’ standard rate, you should indicate what type of earnings it is in the “Remarks” field.
</t>
        </r>
      </text>
    </comment>
    <comment ref="D1" authorId="0">
      <text>
        <r>
          <rPr>
            <sz val="8"/>
            <rFont val="Tahoma"/>
            <family val="0"/>
          </rPr>
          <t>Enter in the Employee ID assigned to the employee by your organization, or if none has been assigned, enter the employee’s Social Security Number.</t>
        </r>
      </text>
    </comment>
    <comment ref="F1" authorId="0">
      <text>
        <r>
          <rPr>
            <sz val="8"/>
            <rFont val="Tahoma"/>
            <family val="0"/>
          </rPr>
          <t>Enter the start date of the period for which you are requesting reimbursement for this employee.  If it is a single day, this will be the same value used for Period End Date.</t>
        </r>
      </text>
    </comment>
    <comment ref="G1" authorId="0">
      <text>
        <r>
          <rPr>
            <sz val="8"/>
            <rFont val="Tahoma"/>
            <family val="0"/>
          </rPr>
          <t>Enter the end date of the period for which you are requesting reimbursement for this employee.  If it is a single day, this will be the same value used for Period Start Date.</t>
        </r>
      </text>
    </comment>
    <comment ref="H1" authorId="0">
      <text>
        <r>
          <rPr>
            <sz val="8"/>
            <rFont val="Tahoma"/>
            <family val="0"/>
          </rPr>
          <t>Enter the number of hours worked.  If the employee is salaried, and you are reporting an entire pay period, you should enter ‘1’.</t>
        </r>
      </text>
    </comment>
    <comment ref="I1" authorId="0">
      <text>
        <r>
          <rPr>
            <sz val="8"/>
            <rFont val="Tahoma"/>
            <family val="0"/>
          </rPr>
          <t>Enter the employee’s standard rate of pay for each hour or unit of time.  If the employee is paid hourly, you should enter their standard hourly rate.  If the employee is salaried, and you are reporting an entire pay period, you should enter their salaried rate and ensure that you have indicated a ‘1’ in the “Hrs/Unit” column.</t>
        </r>
      </text>
    </comment>
    <comment ref="J1" authorId="0">
      <text>
        <r>
          <rPr>
            <sz val="8"/>
            <rFont val="Tahoma"/>
            <family val="0"/>
          </rPr>
          <t>This field indicates whether the employee was paid at their standard rate (see “Standard Rate” above) or at a multiplied factor of that rate.  For example:
 ‘1.0’ should be used to indicate an entire pay period for a salaried employee, or when the standard rate is used for an hourly employee.
 ‘1.5’ should be used to indicate time paid at 1 and ½ times the employee’s standard rate
 ‘2.0’ should be used to indicate time paid at twice the employee’s standard rate</t>
        </r>
      </text>
    </comment>
    <comment ref="K1" authorId="0">
      <text>
        <r>
          <rPr>
            <sz val="8"/>
            <rFont val="Tahoma"/>
            <family val="0"/>
          </rPr>
          <t>This is the rate at which the time was actually paid = [Standard Rate x the Paid Rate Indicator].</t>
        </r>
      </text>
    </comment>
    <comment ref="L1" authorId="0">
      <text>
        <r>
          <rPr>
            <sz val="8"/>
            <rFont val="Tahoma"/>
            <family val="0"/>
          </rPr>
          <t>This is the amount actually paid to the employee for the hours/units noted for the stated period =  [Paid Rate x Hrs/Units].  The Earnings, along with a combination of the Standard Rate, Paid Rate Indicator, and the Paid Rate, should clearly parallel data on the Supporting Documentation.</t>
        </r>
      </text>
    </comment>
    <comment ref="M1" authorId="0">
      <text>
        <r>
          <rPr>
            <sz val="8"/>
            <rFont val="Tahoma"/>
            <family val="0"/>
          </rPr>
          <t>This field is used only by specific City of Boston departments that are sub-recipients to another City of Boston department.  This is the Time &amp; Labor Task Code supplied for overtime costs during Time &amp; Labor data entry.</t>
        </r>
      </text>
    </comment>
    <comment ref="N1" authorId="0">
      <text>
        <r>
          <rPr>
            <sz val="8"/>
            <rFont val="Tahoma"/>
            <family val="0"/>
          </rPr>
          <t>Indicate the percentage of effort of the employee’s time dedicated to the goals or objectives of the grant.  For employees paid hourly, and for overtime costs, this will usually, but not necesarily, equal 100%.</t>
        </r>
      </text>
    </comment>
    <comment ref="Q1" authorId="0">
      <text>
        <r>
          <rPr>
            <sz val="8"/>
            <rFont val="Tahoma"/>
            <family val="0"/>
          </rPr>
          <t>Change the title of these fields to describe the particular type(s) of fringe, and enter the corresponding percentage rate in the column.  This is (these are) the Fringe Rate(s) as agreed to at the beginning of your contract.  If you have more than 5 types of fringe, you will need to add columns after the ‘Receipt #’ field and you will need to manually recalculate the ‘Total Fringe’ column on this worksheet.</t>
        </r>
      </text>
    </comment>
    <comment ref="W1" authorId="0">
      <text>
        <r>
          <rPr>
            <sz val="8"/>
            <rFont val="Tahoma"/>
            <family val="0"/>
          </rPr>
          <t>This is a free form field that can be used for any purpose, such as explaining earnings other than Overtime or Salaried.  Sponsoring Departments may also designate a specific use for this field, such as purpose of overtime.</t>
        </r>
      </text>
    </comment>
    <comment ref="X1" authorId="0">
      <text>
        <r>
          <rPr>
            <sz val="8"/>
            <rFont val="Tahoma"/>
            <family val="0"/>
          </rPr>
          <t>This number should cross-reference to the number printed/written on the appropriate copy of Supporting Documentation.</t>
        </r>
      </text>
    </comment>
    <comment ref="V1" authorId="0">
      <text>
        <r>
          <rPr>
            <sz val="8"/>
            <rFont val="Tahoma"/>
            <family val="0"/>
          </rPr>
          <t>This is the total amount of Fringe being charged to the grant = [Sum of Fringe Rate1 – Fringe Rate5 * Earnings Charged to Grant]</t>
        </r>
      </text>
    </comment>
    <comment ref="O1" authorId="0">
      <text>
        <r>
          <rPr>
            <sz val="8"/>
            <rFont val="Tahoma"/>
            <family val="0"/>
          </rPr>
          <t>This is the earnings amount that is applicable to the grant and for which you are requesting reimbursement = [Earnings * % Charged to Grant].</t>
        </r>
      </text>
    </comment>
    <comment ref="P1" authorId="0">
      <text>
        <r>
          <rPr>
            <sz val="8"/>
            <rFont val="Tahoma"/>
            <family val="2"/>
          </rPr>
          <t>Is this amount directly charged to the grant? Y or N.</t>
        </r>
      </text>
    </comment>
  </commentList>
</comments>
</file>

<file path=xl/comments3.xml><?xml version="1.0" encoding="utf-8"?>
<comments xmlns="http://schemas.openxmlformats.org/spreadsheetml/2006/main">
  <authors>
    <author>DanielA</author>
  </authors>
  <commentList>
    <comment ref="A1" authorId="0">
      <text>
        <r>
          <rPr>
            <sz val="8"/>
            <rFont val="Tahoma"/>
            <family val="0"/>
          </rPr>
          <t xml:space="preserve">There are six Non-Personnel Detail Categories:  
• ‘Contract’ should be used for any payments made to organizations or corporations where scope or length of service are specific, and there is an defined final product or outcome.
• ‘Consultant’ should be used for payments that are for services not as clearly defined in scope or length, where potentially there is no final product or outcome expected other than general guidance or assistance.  Use ‘Consultant’ when in doubt.
• ‘Supplies’ should be used for any physical items that have a unit value of less than $5,000.00.
• ‘Equipment’ should be used for any physical items that have a unit value equal to or greater than $5,000.00.
• ‘Travel’ should be used for any costs relating to travel, either directly, such as plane tickets, or indirectly, such as a reimbursable meal while traveling.
• ‘Other’ should be used for any item that does not fall under the above categories.  Examples might be ad hoc copying costs, or small food for a meeting.  Costs under ‘Other’ should never exceed $50.00.  Items listed as other must have a description given in the ‘Remarks’ field, discussed below.
</t>
        </r>
      </text>
    </comment>
    <comment ref="B1" authorId="0">
      <text>
        <r>
          <rPr>
            <sz val="8"/>
            <rFont val="Tahoma"/>
            <family val="0"/>
          </rPr>
          <t>Enter a brief description of the services provided by the Contractor/Consultant.</t>
        </r>
      </text>
    </comment>
    <comment ref="C1" authorId="0">
      <text>
        <r>
          <rPr>
            <sz val="8"/>
            <rFont val="Tahoma"/>
            <family val="0"/>
          </rPr>
          <t>Enter the name of the vendor, service provider, or individual if Sole Proprietor.</t>
        </r>
      </text>
    </comment>
    <comment ref="D1" authorId="0">
      <text>
        <r>
          <rPr>
            <sz val="8"/>
            <rFont val="Tahoma"/>
            <family val="0"/>
          </rPr>
          <t>Enter the vendor’s indentification number, as assigned by your organization. If none has been assigned, use the Federal Identification Number, or if a sole proprietor/individual, the Social Security Number.</t>
        </r>
      </text>
    </comment>
    <comment ref="E1" authorId="0">
      <text>
        <r>
          <rPr>
            <sz val="8"/>
            <rFont val="Tahoma"/>
            <family val="0"/>
          </rPr>
          <t>For Contractors/Consultants only: Enter the start date of the period for which you are requesting reimbursement for this contract/consultant.  If it is a single day, this will be the same value used for Period End Date.</t>
        </r>
      </text>
    </comment>
    <comment ref="F1" authorId="0">
      <text>
        <r>
          <rPr>
            <sz val="8"/>
            <rFont val="Tahoma"/>
            <family val="0"/>
          </rPr>
          <t>For Contractors/Consultants only: Enter the end date of the period for which you are requesting reimbursement for this contract/consultant.  If it is a single day, this will be the same value used for Period Start Date.</t>
        </r>
      </text>
    </comment>
    <comment ref="G1" authorId="0">
      <text>
        <r>
          <rPr>
            <sz val="8"/>
            <rFont val="Tahoma"/>
            <family val="0"/>
          </rPr>
          <t>Enter the unit of measure, e.g., ‘each’, ‘box’, ‘hour’.</t>
        </r>
      </text>
    </comment>
    <comment ref="H1" authorId="0">
      <text>
        <r>
          <rPr>
            <sz val="8"/>
            <rFont val="Tahoma"/>
            <family val="0"/>
          </rPr>
          <t>For a Consultant, enter the number of hours billed.  For a Contract, enter ‘1’.  For supplies, equipment or travel, enter the quantity purchased.</t>
        </r>
      </text>
    </comment>
    <comment ref="I1" authorId="0">
      <text>
        <r>
          <rPr>
            <sz val="8"/>
            <rFont val="Tahoma"/>
            <family val="0"/>
          </rPr>
          <t>Enter the rate of pay for each hour or unit cost.  If the services are not billed based on a specific unit of time, you should enter the flat rate or amount agreed to, and you should have entered ‘1’ in “Hrs/Unit”.</t>
        </r>
      </text>
    </comment>
    <comment ref="J1" authorId="0">
      <text>
        <r>
          <rPr>
            <sz val="8"/>
            <rFont val="Tahoma"/>
            <family val="0"/>
          </rPr>
          <t>Enter the amount actually paid to the vendor = [Hrs/Qty x Rate/Unit Cost].  The Extended Cost, along with a combination of the Hrs/Qty and Rate/Unit Cost, should clearly parallel data on the Supporting Documentation.</t>
        </r>
      </text>
    </comment>
    <comment ref="L1" authorId="0">
      <text>
        <r>
          <rPr>
            <sz val="8"/>
            <rFont val="Tahoma"/>
            <family val="0"/>
          </rPr>
          <t>This is a free form field that can be used for explaining in greater detail the services being provided by the Contractor/Consultant.  Sponsoring Departments may also designate a specific use for this field.</t>
        </r>
      </text>
    </comment>
    <comment ref="M1" authorId="0">
      <text>
        <r>
          <rPr>
            <sz val="8"/>
            <rFont val="Tahoma"/>
            <family val="0"/>
          </rPr>
          <t>This number should cross-reference to the number printed/written on the appropriate copy of Supporting Documentation.</t>
        </r>
      </text>
    </comment>
    <comment ref="K1" authorId="0">
      <text>
        <r>
          <rPr>
            <sz val="8"/>
            <rFont val="Tahoma"/>
            <family val="2"/>
          </rPr>
          <t>Is this amount directly charged to the grant? Y or N.</t>
        </r>
      </text>
    </comment>
  </commentList>
</comments>
</file>

<file path=xl/sharedStrings.xml><?xml version="1.0" encoding="utf-8"?>
<sst xmlns="http://schemas.openxmlformats.org/spreadsheetml/2006/main" count="92" uniqueCount="86">
  <si>
    <t>Salary</t>
  </si>
  <si>
    <t>Fringe</t>
  </si>
  <si>
    <t>Indirect</t>
  </si>
  <si>
    <t>Travel</t>
  </si>
  <si>
    <t>Equipment</t>
  </si>
  <si>
    <t>Supplies</t>
  </si>
  <si>
    <t>Overtime</t>
  </si>
  <si>
    <t>Hrs/Unit</t>
  </si>
  <si>
    <t>Total Fringe</t>
  </si>
  <si>
    <t>Indirect Rate</t>
  </si>
  <si>
    <t>Remarks</t>
  </si>
  <si>
    <t>Category</t>
  </si>
  <si>
    <t>Receipt #</t>
  </si>
  <si>
    <t>Employee ID</t>
  </si>
  <si>
    <t>Title/Rank</t>
  </si>
  <si>
    <t>Paid Rate Indicator</t>
  </si>
  <si>
    <t>Period Start Date</t>
  </si>
  <si>
    <t>Period End Date</t>
  </si>
  <si>
    <t>Earnings</t>
  </si>
  <si>
    <t>Consultant</t>
  </si>
  <si>
    <t>Reimbursement Amount</t>
  </si>
  <si>
    <t>Contractor Name</t>
  </si>
  <si>
    <t>Contract Start Date</t>
  </si>
  <si>
    <t>Contract End Date</t>
  </si>
  <si>
    <t>Street Address</t>
  </si>
  <si>
    <t>City</t>
  </si>
  <si>
    <t>Total Contract Amount</t>
  </si>
  <si>
    <t>Program Name</t>
  </si>
  <si>
    <t>Amount Received To Date</t>
  </si>
  <si>
    <t>Is this the Final Invoice?</t>
  </si>
  <si>
    <t>Original Receipt and Invoice Certification</t>
  </si>
  <si>
    <t xml:space="preserve">I certify that original receipts and invoices are maintained on file at the office of the Organization </t>
  </si>
  <si>
    <t>Organization Name:</t>
  </si>
  <si>
    <t>Organization Address:</t>
  </si>
  <si>
    <t>Authorized Signature:</t>
  </si>
  <si>
    <t>Date:</t>
  </si>
  <si>
    <t xml:space="preserve">list below, located at the address listed below, and will remain available there for a minimum </t>
  </si>
  <si>
    <t>of seven (7) years for audit purposes.</t>
  </si>
  <si>
    <t>Signature/Certification</t>
  </si>
  <si>
    <t>outlays were made in accordance with the contract conditions, and that payment is due and has</t>
  </si>
  <si>
    <t>not been previously requested.</t>
  </si>
  <si>
    <t>Preparer's Name</t>
  </si>
  <si>
    <t>Preparer's Phone</t>
  </si>
  <si>
    <t>Preparer's Email</t>
  </si>
  <si>
    <t>Preparer's Signature:</t>
  </si>
  <si>
    <t>Authorizer's Name</t>
  </si>
  <si>
    <t>Authorizer's Phone</t>
  </si>
  <si>
    <t>Authorizer's Email</t>
  </si>
  <si>
    <t>Authorizer's Signature:</t>
  </si>
  <si>
    <t>Summary Data:</t>
  </si>
  <si>
    <t>Account</t>
  </si>
  <si>
    <t>Task Code</t>
  </si>
  <si>
    <t>I certify that to the best of my knowledge and belief, the data reported above is correct, and all</t>
  </si>
  <si>
    <t>FIN/SSN (no dashes)</t>
  </si>
  <si>
    <t>Total Reimbursement Req</t>
  </si>
  <si>
    <t>Contact Name:</t>
  </si>
  <si>
    <t>Employee F Name</t>
  </si>
  <si>
    <t>Employee L Name</t>
  </si>
  <si>
    <t>Standard Rate</t>
  </si>
  <si>
    <t>Extended Cost</t>
  </si>
  <si>
    <t>Fringe Rate3</t>
  </si>
  <si>
    <t>Fringe Rate4</t>
  </si>
  <si>
    <t>Fringe Rate5</t>
  </si>
  <si>
    <t>Vendor Name</t>
  </si>
  <si>
    <t>Vendor ID</t>
  </si>
  <si>
    <t>Unit of Measure</t>
  </si>
  <si>
    <t>Rate/Unit Cost</t>
  </si>
  <si>
    <t>Item/Description</t>
  </si>
  <si>
    <t>CFDA Number</t>
  </si>
  <si>
    <t>Contract Ref. Number:</t>
  </si>
  <si>
    <t>State (2 Letter Abbr)</t>
  </si>
  <si>
    <t>Zip Code (5 digit)</t>
  </si>
  <si>
    <t>Earnings Charged to Grant</t>
  </si>
  <si>
    <t xml:space="preserve">Paid Rate </t>
  </si>
  <si>
    <t>Grant % Effort</t>
  </si>
  <si>
    <t>Contract Period Start Date</t>
  </si>
  <si>
    <t>Contract Period End Date</t>
  </si>
  <si>
    <t>Hrs/Qty</t>
  </si>
  <si>
    <t>Contract</t>
  </si>
  <si>
    <t>Other/Misc</t>
  </si>
  <si>
    <t>Direct Charge (City Only)</t>
  </si>
  <si>
    <t>Direct Charge?</t>
  </si>
  <si>
    <t xml:space="preserve">Total </t>
  </si>
  <si>
    <t>Total Reported Amount</t>
  </si>
  <si>
    <t>Fringe Rate1</t>
  </si>
  <si>
    <t>Fringe Rate2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</si>
</sst>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yy"/>
    <numFmt numFmtId="166" formatCode="000\-00\-0000"/>
    <numFmt numFmtId="167" formatCode="[$-409]dddd\,\ mmmm\ dd\,\ yyyy"/>
    <numFmt numFmtId="168" formatCode="[$-409]mmmm\ d\,\ yyyy;@"/>
    <numFmt numFmtId="169" formatCode="&quot;Yes&quot;;&quot;Yes&quot;;&quot;No&quot;"/>
    <numFmt numFmtId="170" formatCode="&quot;True&quot;;&quot;True&quot;;&quot;False&quot;"/>
    <numFmt numFmtId="171" formatCode="&quot;On&quot;;&quot;On&quot;;&quot;Off&quot;"/>
    <numFmt numFmtId="172" formatCode="[$€-2]\ #,##0.00_);[Red]\([$€-2]\ #,##0.00\)"/>
    <numFmt numFmtId="173" formatCode="mm/dd/yy;@"/>
  </numFmts>
  <fonts count="6">
    <font>
      <sz val="10"/>
      <name val="Arial"/>
      <family val="0"/>
    </font>
    <font>
      <b/>
      <sz val="10"/>
      <name val="Arial"/>
      <family val="2"/>
    </font>
    <font>
      <sz val="8"/>
      <name val="Tahoma"/>
      <family val="2"/>
    </font>
    <font>
      <u val="single"/>
      <sz val="10"/>
      <color indexed="12"/>
      <name val="Arial"/>
      <family val="0"/>
    </font>
    <font>
      <u val="single"/>
      <sz val="10"/>
      <color indexed="36"/>
      <name val="Arial"/>
      <family val="0"/>
    </font>
    <font>
      <b/>
      <sz val="8"/>
      <name val="Arial"/>
      <family val="2"/>
    </font>
  </fonts>
  <fills count="5">
    <fill>
      <patternFill/>
    </fill>
    <fill>
      <patternFill patternType="gray125"/>
    </fill>
    <fill>
      <patternFill patternType="solid">
        <fgColor indexed="50"/>
        <bgColor indexed="64"/>
      </patternFill>
    </fill>
    <fill>
      <patternFill patternType="solid">
        <fgColor indexed="44"/>
        <bgColor indexed="64"/>
      </patternFill>
    </fill>
    <fill>
      <patternFill patternType="solid">
        <fgColor indexed="55"/>
        <bgColor indexed="64"/>
      </patternFill>
    </fill>
  </fills>
  <borders count="34">
    <border>
      <left/>
      <right/>
      <top/>
      <bottom/>
      <diagonal/>
    </border>
    <border>
      <left style="hair"/>
      <right style="hair"/>
      <top style="hair"/>
      <bottom style="hair"/>
    </border>
    <border>
      <left style="medium"/>
      <right style="medium"/>
      <top style="medium"/>
      <bottom style="hair"/>
    </border>
    <border>
      <left style="medium"/>
      <right style="medium"/>
      <top style="hair"/>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hair"/>
      <bottom style="hair"/>
    </border>
    <border>
      <left style="medium"/>
      <right style="hair"/>
      <top style="hair"/>
      <bottom style="medium"/>
    </border>
    <border>
      <left style="medium"/>
      <right style="hair"/>
      <top>
        <color indexed="63"/>
      </top>
      <bottom style="medium"/>
    </border>
    <border>
      <left style="medium"/>
      <right style="hair"/>
      <top style="medium"/>
      <bottom style="medium"/>
    </border>
    <border>
      <left style="hair"/>
      <right style="medium"/>
      <top style="medium"/>
      <bottom style="medium"/>
    </border>
    <border>
      <left style="hair"/>
      <right style="thin"/>
      <top style="thin"/>
      <bottom style="thin"/>
    </border>
    <border>
      <left style="hair"/>
      <right>
        <color indexed="63"/>
      </right>
      <top style="thin"/>
      <bottom style="thin"/>
    </border>
    <border>
      <left style="hair"/>
      <right style="hair"/>
      <top style="hair"/>
      <bottom style="medium"/>
    </border>
    <border>
      <left style="hair"/>
      <right style="hair"/>
      <top>
        <color indexed="63"/>
      </top>
      <bottom style="hair"/>
    </border>
    <border>
      <left style="medium"/>
      <right style="hair"/>
      <top style="medium"/>
      <bottom>
        <color indexed="63"/>
      </bottom>
    </border>
    <border>
      <left style="medium"/>
      <right style="hair"/>
      <top style="medium"/>
      <bottom style="hair"/>
    </border>
    <border>
      <left style="hair"/>
      <right>
        <color indexed="63"/>
      </right>
      <top style="medium"/>
      <bottom>
        <color indexed="63"/>
      </botto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hair"/>
      <right>
        <color indexed="63"/>
      </right>
      <top>
        <color indexed="63"/>
      </top>
      <bottom style="medium"/>
    </border>
    <border>
      <left style="medium"/>
      <right style="medium"/>
      <top style="hair"/>
      <bottom style="hair"/>
    </border>
    <border>
      <left style="medium"/>
      <right>
        <color indexed="63"/>
      </right>
      <top style="hair"/>
      <bottom style="hair"/>
    </border>
    <border>
      <left style="medium"/>
      <right>
        <color indexed="63"/>
      </right>
      <top style="medium"/>
      <bottom style="medium"/>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1" xfId="0" applyFill="1" applyBorder="1" applyAlignment="1" applyProtection="1">
      <alignment/>
      <protection locked="0"/>
    </xf>
    <xf numFmtId="44" fontId="0" fillId="0" borderId="1" xfId="17" applyFill="1" applyBorder="1" applyAlignment="1" applyProtection="1">
      <alignment/>
      <protection locked="0"/>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left"/>
      <protection/>
    </xf>
    <xf numFmtId="49" fontId="1" fillId="2" borderId="2" xfId="0" applyNumberFormat="1" applyFont="1" applyFill="1" applyBorder="1" applyAlignment="1" applyProtection="1">
      <alignment horizontal="left" vertical="top" wrapText="1"/>
      <protection/>
    </xf>
    <xf numFmtId="0" fontId="1" fillId="0" borderId="0" xfId="0" applyFont="1" applyBorder="1" applyAlignment="1" applyProtection="1">
      <alignment horizontal="left"/>
      <protection/>
    </xf>
    <xf numFmtId="49" fontId="1" fillId="0" borderId="0" xfId="0" applyNumberFormat="1" applyFont="1" applyBorder="1" applyAlignment="1" applyProtection="1">
      <alignment horizontal="left" vertical="top" wrapText="1"/>
      <protection/>
    </xf>
    <xf numFmtId="49" fontId="0" fillId="0" borderId="0" xfId="0" applyNumberFormat="1" applyBorder="1" applyAlignment="1" applyProtection="1">
      <alignment horizontal="left" vertical="top" wrapText="1"/>
      <protection/>
    </xf>
    <xf numFmtId="0" fontId="1" fillId="0" borderId="0" xfId="0" applyFont="1" applyFill="1" applyBorder="1" applyAlignment="1" applyProtection="1">
      <alignment horizontal="left"/>
      <protection/>
    </xf>
    <xf numFmtId="49" fontId="1" fillId="0" borderId="0" xfId="0" applyNumberFormat="1" applyFont="1" applyFill="1" applyBorder="1" applyAlignment="1" applyProtection="1">
      <alignment horizontal="left" vertical="top" wrapText="1"/>
      <protection/>
    </xf>
    <xf numFmtId="44" fontId="1" fillId="0" borderId="3" xfId="17"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3" borderId="4" xfId="0" applyFont="1" applyFill="1" applyBorder="1" applyAlignment="1" applyProtection="1">
      <alignment horizontal="left" wrapText="1"/>
      <protection/>
    </xf>
    <xf numFmtId="44" fontId="0" fillId="0" borderId="0" xfId="17" applyFont="1" applyBorder="1" applyAlignment="1" applyProtection="1">
      <alignment/>
      <protection/>
    </xf>
    <xf numFmtId="0" fontId="1" fillId="0" borderId="5" xfId="0" applyFont="1" applyBorder="1" applyAlignment="1" applyProtection="1">
      <alignment/>
      <protection/>
    </xf>
    <xf numFmtId="0" fontId="1" fillId="2" borderId="6" xfId="0" applyFont="1" applyFill="1" applyBorder="1" applyAlignment="1" applyProtection="1">
      <alignment horizontal="left"/>
      <protection/>
    </xf>
    <xf numFmtId="0" fontId="1" fillId="2" borderId="6" xfId="0" applyFont="1" applyFill="1" applyBorder="1" applyAlignment="1" applyProtection="1">
      <alignment horizontal="center"/>
      <protection/>
    </xf>
    <xf numFmtId="0" fontId="1" fillId="0" borderId="6" xfId="0" applyFont="1" applyBorder="1" applyAlignment="1" applyProtection="1">
      <alignment horizontal="center"/>
      <protection/>
    </xf>
    <xf numFmtId="0" fontId="1" fillId="0" borderId="7" xfId="0" applyFont="1" applyBorder="1" applyAlignment="1" applyProtection="1">
      <alignment horizontal="center"/>
      <protection/>
    </xf>
    <xf numFmtId="0" fontId="1" fillId="0" borderId="8" xfId="0" applyFont="1" applyBorder="1" applyAlignment="1" applyProtection="1">
      <alignment/>
      <protection/>
    </xf>
    <xf numFmtId="0" fontId="1" fillId="0" borderId="9" xfId="0" applyFont="1" applyBorder="1" applyAlignment="1" applyProtection="1">
      <alignment horizontal="center"/>
      <protection/>
    </xf>
    <xf numFmtId="0" fontId="1" fillId="2" borderId="10" xfId="0" applyFont="1" applyFill="1" applyBorder="1" applyAlignment="1" applyProtection="1">
      <alignment horizontal="left"/>
      <protection/>
    </xf>
    <xf numFmtId="0" fontId="0" fillId="0" borderId="8" xfId="0" applyBorder="1" applyAlignment="1" applyProtection="1">
      <alignment/>
      <protection/>
    </xf>
    <xf numFmtId="0" fontId="1" fillId="0" borderId="9" xfId="0" applyFont="1" applyBorder="1" applyAlignment="1" applyProtection="1">
      <alignment/>
      <protection/>
    </xf>
    <xf numFmtId="0" fontId="0" fillId="0" borderId="0" xfId="0" applyFill="1" applyBorder="1" applyAlignment="1" applyProtection="1">
      <alignment/>
      <protection/>
    </xf>
    <xf numFmtId="0" fontId="0" fillId="0" borderId="11" xfId="0" applyBorder="1" applyAlignment="1" applyProtection="1">
      <alignment/>
      <protection/>
    </xf>
    <xf numFmtId="0" fontId="1" fillId="0" borderId="12" xfId="0" applyFont="1" applyFill="1" applyBorder="1" applyAlignment="1" applyProtection="1">
      <alignment horizontal="left"/>
      <protection/>
    </xf>
    <xf numFmtId="0" fontId="0" fillId="0" borderId="12" xfId="0" applyBorder="1" applyAlignment="1" applyProtection="1">
      <alignment/>
      <protection/>
    </xf>
    <xf numFmtId="0" fontId="1" fillId="0" borderId="12" xfId="0" applyFont="1" applyBorder="1" applyAlignment="1" applyProtection="1">
      <alignment/>
      <protection/>
    </xf>
    <xf numFmtId="0" fontId="1" fillId="0" borderId="13" xfId="0" applyFont="1" applyBorder="1" applyAlignment="1" applyProtection="1">
      <alignment/>
      <protection/>
    </xf>
    <xf numFmtId="0" fontId="1" fillId="0" borderId="6" xfId="0" applyFont="1" applyFill="1" applyBorder="1" applyAlignment="1" applyProtection="1">
      <alignment horizontal="center"/>
      <protection/>
    </xf>
    <xf numFmtId="0" fontId="0" fillId="0" borderId="8" xfId="0" applyFill="1" applyBorder="1" applyAlignment="1" applyProtection="1">
      <alignment/>
      <protection/>
    </xf>
    <xf numFmtId="0" fontId="1" fillId="0" borderId="0" xfId="0" applyFont="1" applyFill="1" applyBorder="1" applyAlignment="1" applyProtection="1">
      <alignment horizontal="center"/>
      <protection/>
    </xf>
    <xf numFmtId="0" fontId="1" fillId="0" borderId="9" xfId="0" applyFont="1" applyFill="1" applyBorder="1" applyAlignment="1" applyProtection="1">
      <alignment/>
      <protection/>
    </xf>
    <xf numFmtId="44" fontId="0" fillId="0" borderId="9" xfId="17" applyFont="1" applyBorder="1" applyAlignment="1" applyProtection="1">
      <alignment/>
      <protection/>
    </xf>
    <xf numFmtId="44" fontId="0" fillId="0" borderId="13" xfId="17" applyFont="1" applyBorder="1" applyAlignment="1" applyProtection="1">
      <alignment/>
      <protection/>
    </xf>
    <xf numFmtId="0" fontId="0" fillId="0" borderId="0" xfId="0" applyFont="1" applyFill="1" applyBorder="1" applyAlignment="1" applyProtection="1">
      <alignment/>
      <protection/>
    </xf>
    <xf numFmtId="0" fontId="1" fillId="3" borderId="14" xfId="0" applyFont="1" applyFill="1" applyBorder="1" applyAlignment="1" applyProtection="1">
      <alignment/>
      <protection/>
    </xf>
    <xf numFmtId="0" fontId="1" fillId="3" borderId="15" xfId="0" applyFont="1" applyFill="1" applyBorder="1" applyAlignment="1" applyProtection="1">
      <alignment/>
      <protection/>
    </xf>
    <xf numFmtId="0" fontId="1" fillId="3" borderId="16" xfId="0" applyFont="1" applyFill="1" applyBorder="1" applyAlignment="1" applyProtection="1">
      <alignment/>
      <protection/>
    </xf>
    <xf numFmtId="0" fontId="0" fillId="0" borderId="12" xfId="0" applyBorder="1" applyAlignment="1" applyProtection="1">
      <alignment horizontal="center"/>
      <protection/>
    </xf>
    <xf numFmtId="44" fontId="1" fillId="2" borderId="17" xfId="17" applyFont="1" applyFill="1" applyBorder="1" applyAlignment="1" applyProtection="1">
      <alignment horizontal="right"/>
      <protection/>
    </xf>
    <xf numFmtId="49" fontId="0" fillId="0" borderId="3" xfId="0" applyNumberFormat="1" applyFont="1" applyBorder="1" applyAlignment="1" applyProtection="1">
      <alignment horizontal="left" vertical="top" wrapText="1"/>
      <protection locked="0"/>
    </xf>
    <xf numFmtId="49" fontId="0" fillId="0" borderId="3" xfId="0" applyNumberFormat="1" applyFont="1" applyFill="1" applyBorder="1" applyAlignment="1" applyProtection="1">
      <alignment horizontal="left" vertical="top" wrapText="1"/>
      <protection locked="0"/>
    </xf>
    <xf numFmtId="44" fontId="0" fillId="0" borderId="3" xfId="17" applyFont="1" applyBorder="1" applyAlignment="1" applyProtection="1">
      <alignment horizontal="center" wrapText="1"/>
      <protection locked="0"/>
    </xf>
    <xf numFmtId="10" fontId="0" fillId="0" borderId="18" xfId="0" applyNumberFormat="1" applyBorder="1" applyAlignment="1" applyProtection="1">
      <alignment/>
      <protection locked="0"/>
    </xf>
    <xf numFmtId="0" fontId="0" fillId="0" borderId="19" xfId="0"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168" fontId="0" fillId="0" borderId="3" xfId="0" applyNumberFormat="1" applyFont="1" applyBorder="1" applyAlignment="1" applyProtection="1">
      <alignment horizontal="left" vertical="top" wrapText="1"/>
      <protection locked="0"/>
    </xf>
    <xf numFmtId="49" fontId="1" fillId="2" borderId="21" xfId="0" applyNumberFormat="1" applyFont="1" applyFill="1" applyBorder="1" applyAlignment="1" applyProtection="1">
      <alignment horizontal="center" vertical="top" wrapText="1"/>
      <protection/>
    </xf>
    <xf numFmtId="0" fontId="1" fillId="3" borderId="21" xfId="0" applyFont="1" applyFill="1" applyBorder="1" applyAlignment="1" applyProtection="1">
      <alignment horizontal="center" vertical="top" wrapText="1"/>
      <protection/>
    </xf>
    <xf numFmtId="9" fontId="1" fillId="2" borderId="21" xfId="21" applyFont="1" applyFill="1" applyBorder="1" applyAlignment="1" applyProtection="1">
      <alignment horizontal="center" vertical="top" wrapText="1"/>
      <protection/>
    </xf>
    <xf numFmtId="44" fontId="1" fillId="3" borderId="21" xfId="17" applyFont="1" applyFill="1" applyBorder="1" applyAlignment="1" applyProtection="1">
      <alignment horizontal="center" vertical="top" wrapText="1"/>
      <protection/>
    </xf>
    <xf numFmtId="44" fontId="0" fillId="0" borderId="22" xfId="17" applyFill="1" applyBorder="1" applyAlignment="1" applyProtection="1">
      <alignment/>
      <protection/>
    </xf>
    <xf numFmtId="44" fontId="0" fillId="0" borderId="22" xfId="21" applyNumberFormat="1" applyFill="1" applyBorder="1" applyAlignment="1" applyProtection="1">
      <alignment wrapText="1"/>
      <protection/>
    </xf>
    <xf numFmtId="44" fontId="0" fillId="0" borderId="1" xfId="17" applyFill="1" applyBorder="1" applyAlignment="1" applyProtection="1">
      <alignment/>
      <protection/>
    </xf>
    <xf numFmtId="9" fontId="0" fillId="0" borderId="1" xfId="21" applyFill="1" applyBorder="1" applyAlignment="1" applyProtection="1">
      <alignment wrapText="1"/>
      <protection/>
    </xf>
    <xf numFmtId="9" fontId="0" fillId="0" borderId="22" xfId="21" applyFill="1" applyBorder="1" applyAlignment="1" applyProtection="1">
      <alignment/>
      <protection locked="0"/>
    </xf>
    <xf numFmtId="9" fontId="0" fillId="0" borderId="1" xfId="21" applyFill="1" applyBorder="1" applyAlignment="1" applyProtection="1">
      <alignment/>
      <protection locked="0"/>
    </xf>
    <xf numFmtId="49" fontId="0" fillId="0" borderId="22" xfId="0" applyNumberFormat="1" applyBorder="1" applyAlignment="1" applyProtection="1">
      <alignment/>
      <protection locked="0"/>
    </xf>
    <xf numFmtId="49" fontId="0" fillId="0" borderId="1" xfId="0" applyNumberFormat="1" applyBorder="1" applyAlignment="1" applyProtection="1">
      <alignment/>
      <protection locked="0"/>
    </xf>
    <xf numFmtId="44" fontId="0" fillId="0" borderId="1" xfId="17" applyBorder="1" applyAlignment="1" applyProtection="1">
      <alignment/>
      <protection locked="0"/>
    </xf>
    <xf numFmtId="0" fontId="1" fillId="0" borderId="21" xfId="0" applyFont="1" applyBorder="1" applyAlignment="1" applyProtection="1">
      <alignment horizontal="center" vertical="top" wrapText="1"/>
      <protection locked="0"/>
    </xf>
    <xf numFmtId="0" fontId="1" fillId="0" borderId="21" xfId="0" applyFont="1" applyBorder="1" applyAlignment="1" applyProtection="1">
      <alignment wrapText="1"/>
      <protection locked="0"/>
    </xf>
    <xf numFmtId="0" fontId="1" fillId="2" borderId="21" xfId="0" applyFont="1" applyFill="1" applyBorder="1" applyAlignment="1" applyProtection="1">
      <alignment wrapText="1"/>
      <protection/>
    </xf>
    <xf numFmtId="44" fontId="1" fillId="2" borderId="21" xfId="17" applyFont="1" applyFill="1" applyBorder="1" applyAlignment="1" applyProtection="1">
      <alignment wrapText="1"/>
      <protection/>
    </xf>
    <xf numFmtId="49" fontId="1" fillId="2" borderId="21" xfId="0" applyNumberFormat="1" applyFont="1" applyFill="1" applyBorder="1" applyAlignment="1" applyProtection="1">
      <alignment wrapText="1"/>
      <protection/>
    </xf>
    <xf numFmtId="0" fontId="1" fillId="2" borderId="2" xfId="0" applyFont="1" applyFill="1" applyBorder="1" applyAlignment="1" applyProtection="1">
      <alignment horizontal="left" vertical="top"/>
      <protection/>
    </xf>
    <xf numFmtId="0" fontId="0" fillId="0" borderId="3" xfId="0" applyBorder="1" applyAlignment="1" applyProtection="1">
      <alignment horizontal="left"/>
      <protection locked="0"/>
    </xf>
    <xf numFmtId="0" fontId="1" fillId="0" borderId="3" xfId="0" applyFont="1" applyBorder="1" applyAlignment="1" applyProtection="1">
      <alignment horizontal="center" wrapText="1"/>
      <protection hidden="1" locked="0"/>
    </xf>
    <xf numFmtId="49" fontId="0" fillId="0" borderId="1" xfId="0" applyNumberFormat="1" applyFill="1" applyBorder="1" applyAlignment="1" applyProtection="1">
      <alignment/>
      <protection locked="0"/>
    </xf>
    <xf numFmtId="49" fontId="0" fillId="0" borderId="1" xfId="17" applyNumberFormat="1" applyFill="1" applyBorder="1" applyAlignment="1" applyProtection="1">
      <alignment/>
      <protection locked="0"/>
    </xf>
    <xf numFmtId="2" fontId="1" fillId="2" borderId="21" xfId="0" applyNumberFormat="1" applyFont="1" applyFill="1" applyBorder="1" applyAlignment="1" applyProtection="1">
      <alignment wrapText="1"/>
      <protection/>
    </xf>
    <xf numFmtId="2" fontId="0" fillId="0" borderId="1" xfId="0" applyNumberFormat="1" applyFill="1" applyBorder="1" applyAlignment="1" applyProtection="1">
      <alignment/>
      <protection locked="0"/>
    </xf>
    <xf numFmtId="173" fontId="1" fillId="2" borderId="21" xfId="0" applyNumberFormat="1" applyFont="1" applyFill="1" applyBorder="1" applyAlignment="1" applyProtection="1">
      <alignment wrapText="1"/>
      <protection/>
    </xf>
    <xf numFmtId="173" fontId="0" fillId="0" borderId="1" xfId="17" applyNumberFormat="1" applyFill="1" applyBorder="1" applyAlignment="1" applyProtection="1">
      <alignment/>
      <protection locked="0"/>
    </xf>
    <xf numFmtId="49" fontId="0" fillId="0" borderId="1" xfId="0" applyNumberFormat="1" applyFill="1" applyBorder="1" applyAlignment="1" applyProtection="1">
      <alignment wrapText="1"/>
      <protection locked="0"/>
    </xf>
    <xf numFmtId="173" fontId="1" fillId="2" borderId="21" xfId="0" applyNumberFormat="1" applyFont="1" applyFill="1" applyBorder="1" applyAlignment="1" applyProtection="1">
      <alignment horizontal="center" vertical="top" wrapText="1"/>
      <protection/>
    </xf>
    <xf numFmtId="173" fontId="0" fillId="0" borderId="1" xfId="0" applyNumberFormat="1" applyBorder="1" applyAlignment="1" applyProtection="1">
      <alignment/>
      <protection locked="0"/>
    </xf>
    <xf numFmtId="2" fontId="1" fillId="2" borderId="21" xfId="0" applyNumberFormat="1" applyFont="1" applyFill="1" applyBorder="1" applyAlignment="1" applyProtection="1">
      <alignment horizontal="center" vertical="top" wrapText="1"/>
      <protection/>
    </xf>
    <xf numFmtId="44" fontId="1" fillId="2" borderId="21" xfId="17" applyFont="1" applyFill="1" applyBorder="1" applyAlignment="1" applyProtection="1">
      <alignment horizontal="center" vertical="top" wrapText="1"/>
      <protection/>
    </xf>
    <xf numFmtId="10" fontId="1" fillId="2" borderId="21" xfId="0" applyNumberFormat="1" applyFont="1" applyFill="1" applyBorder="1" applyAlignment="1" applyProtection="1">
      <alignment horizontal="center" vertical="top" wrapText="1"/>
      <protection/>
    </xf>
    <xf numFmtId="10" fontId="0" fillId="0" borderId="1" xfId="21" applyNumberFormat="1" applyFill="1" applyBorder="1" applyAlignment="1" applyProtection="1">
      <alignment wrapText="1"/>
      <protection locked="0"/>
    </xf>
    <xf numFmtId="2" fontId="0" fillId="0" borderId="1" xfId="0" applyNumberFormat="1" applyBorder="1" applyAlignment="1" applyProtection="1">
      <alignment/>
      <protection locked="0"/>
    </xf>
    <xf numFmtId="0" fontId="1" fillId="3" borderId="23" xfId="0" applyFont="1" applyFill="1" applyBorder="1" applyAlignment="1" applyProtection="1">
      <alignment/>
      <protection/>
    </xf>
    <xf numFmtId="0" fontId="1" fillId="3" borderId="24" xfId="0" applyFont="1" applyFill="1" applyBorder="1" applyAlignment="1" applyProtection="1">
      <alignment/>
      <protection/>
    </xf>
    <xf numFmtId="44" fontId="0" fillId="0" borderId="1" xfId="17" applyFont="1" applyFill="1" applyBorder="1" applyAlignment="1" applyProtection="1">
      <alignment/>
      <protection locked="0"/>
    </xf>
    <xf numFmtId="0" fontId="1" fillId="2" borderId="4" xfId="0" applyFont="1" applyFill="1" applyBorder="1" applyAlignment="1" applyProtection="1">
      <alignment horizontal="center" wrapText="1"/>
      <protection/>
    </xf>
    <xf numFmtId="0" fontId="1" fillId="3" borderId="25" xfId="0" applyFont="1" applyFill="1" applyBorder="1" applyAlignment="1" applyProtection="1">
      <alignment/>
      <protection/>
    </xf>
    <xf numFmtId="44" fontId="0" fillId="0" borderId="26" xfId="17" applyFont="1" applyBorder="1" applyAlignment="1" applyProtection="1">
      <alignment/>
      <protection/>
    </xf>
    <xf numFmtId="44" fontId="0" fillId="0" borderId="27" xfId="17" applyFont="1" applyBorder="1" applyAlignment="1" applyProtection="1">
      <alignment/>
      <protection/>
    </xf>
    <xf numFmtId="44" fontId="0" fillId="0" borderId="28" xfId="17" applyFont="1" applyBorder="1" applyAlignment="1" applyProtection="1">
      <alignment/>
      <protection/>
    </xf>
    <xf numFmtId="44" fontId="1" fillId="0" borderId="29" xfId="17" applyFont="1" applyBorder="1" applyAlignment="1" applyProtection="1">
      <alignment/>
      <protection/>
    </xf>
    <xf numFmtId="44" fontId="0" fillId="0" borderId="2" xfId="17" applyFill="1" applyBorder="1" applyAlignment="1" applyProtection="1">
      <alignment/>
      <protection/>
    </xf>
    <xf numFmtId="44" fontId="0" fillId="0" borderId="30" xfId="17" applyFill="1" applyBorder="1" applyAlignment="1" applyProtection="1">
      <alignment/>
      <protection/>
    </xf>
    <xf numFmtId="44" fontId="0" fillId="4" borderId="31" xfId="17" applyFill="1" applyBorder="1" applyAlignment="1" applyProtection="1">
      <alignment/>
      <protection/>
    </xf>
    <xf numFmtId="44" fontId="1" fillId="0" borderId="32" xfId="17" applyFont="1" applyFill="1" applyBorder="1" applyAlignment="1" applyProtection="1">
      <alignment/>
      <protection/>
    </xf>
    <xf numFmtId="0" fontId="1" fillId="3" borderId="2" xfId="0" applyFont="1" applyFill="1" applyBorder="1" applyAlignment="1" applyProtection="1">
      <alignment/>
      <protection/>
    </xf>
    <xf numFmtId="44" fontId="1" fillId="0" borderId="3" xfId="0" applyNumberFormat="1" applyFont="1" applyBorder="1" applyAlignment="1" applyProtection="1">
      <alignment/>
      <protection/>
    </xf>
    <xf numFmtId="0" fontId="1" fillId="2" borderId="21" xfId="0" applyFont="1" applyFill="1" applyBorder="1" applyAlignment="1" applyProtection="1">
      <alignment wrapText="1"/>
      <protection locked="0"/>
    </xf>
    <xf numFmtId="49" fontId="0" fillId="0" borderId="1" xfId="17" applyNumberFormat="1" applyFont="1" applyFill="1" applyBorder="1" applyAlignment="1" applyProtection="1">
      <alignment/>
      <protection locked="0"/>
    </xf>
    <xf numFmtId="173" fontId="0" fillId="0" borderId="1" xfId="17" applyNumberFormat="1" applyFont="1" applyFill="1" applyBorder="1" applyAlignment="1" applyProtection="1">
      <alignment/>
      <protection locked="0"/>
    </xf>
    <xf numFmtId="0" fontId="3" fillId="0" borderId="33" xfId="20" applyFill="1" applyBorder="1" applyAlignment="1" applyProtection="1">
      <alignment horizontal="left"/>
      <protection locked="0"/>
    </xf>
    <xf numFmtId="0" fontId="0" fillId="0" borderId="33" xfId="0" applyFont="1" applyFill="1" applyBorder="1" applyAlignment="1" applyProtection="1">
      <alignment horizontal="left"/>
      <protection locked="0"/>
    </xf>
    <xf numFmtId="0" fontId="0" fillId="0" borderId="19" xfId="0" applyFont="1" applyFill="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showGridLines="0" tabSelected="1" view="pageBreakPreview" zoomScaleSheetLayoutView="100" workbookViewId="0" topLeftCell="A1">
      <selection activeCell="B3" sqref="B3"/>
    </sheetView>
  </sheetViews>
  <sheetFormatPr defaultColWidth="9.140625" defaultRowHeight="12.75"/>
  <cols>
    <col min="1" max="1" width="2.28125" style="5" customWidth="1"/>
    <col min="2" max="5" width="25.7109375" style="5" customWidth="1"/>
    <col min="6" max="6" width="2.28125" style="5" customWidth="1"/>
    <col min="7" max="16384" width="20.57421875" style="5" customWidth="1"/>
  </cols>
  <sheetData>
    <row r="1" spans="1:6" ht="13.5" thickBot="1">
      <c r="A1" s="3"/>
      <c r="B1" s="4"/>
      <c r="C1" s="4"/>
      <c r="D1" s="4"/>
      <c r="E1" s="4"/>
      <c r="F1" s="4"/>
    </row>
    <row r="2" spans="2:6" s="6" customFormat="1" ht="12.75">
      <c r="B2" s="7" t="s">
        <v>27</v>
      </c>
      <c r="C2" s="70" t="s">
        <v>68</v>
      </c>
      <c r="D2" s="7" t="s">
        <v>69</v>
      </c>
      <c r="F2" s="8"/>
    </row>
    <row r="3" spans="2:6" s="6" customFormat="1" ht="13.5" thickBot="1">
      <c r="B3" s="45"/>
      <c r="C3" s="71"/>
      <c r="D3" s="45"/>
      <c r="F3" s="8"/>
    </row>
    <row r="4" spans="2:6" s="6" customFormat="1" ht="13.5" thickBot="1">
      <c r="B4" s="9"/>
      <c r="C4" s="9"/>
      <c r="D4" s="9"/>
      <c r="E4" s="9"/>
      <c r="F4" s="8"/>
    </row>
    <row r="5" spans="2:5" s="6" customFormat="1" ht="12.75">
      <c r="B5" s="7" t="s">
        <v>21</v>
      </c>
      <c r="C5" s="7" t="s">
        <v>53</v>
      </c>
      <c r="D5" s="7" t="s">
        <v>22</v>
      </c>
      <c r="E5" s="7" t="s">
        <v>23</v>
      </c>
    </row>
    <row r="6" spans="2:5" s="6" customFormat="1" ht="13.5" thickBot="1">
      <c r="B6" s="45"/>
      <c r="C6" s="45"/>
      <c r="D6" s="51"/>
      <c r="E6" s="51"/>
    </row>
    <row r="7" spans="2:5" s="6" customFormat="1" ht="13.5" thickBot="1">
      <c r="B7" s="9"/>
      <c r="C7" s="9"/>
      <c r="D7" s="10"/>
      <c r="E7" s="10"/>
    </row>
    <row r="8" spans="2:7" s="6" customFormat="1" ht="12.75">
      <c r="B8" s="7" t="s">
        <v>24</v>
      </c>
      <c r="C8" s="7" t="s">
        <v>25</v>
      </c>
      <c r="D8" s="7" t="s">
        <v>70</v>
      </c>
      <c r="E8" s="7" t="s">
        <v>71</v>
      </c>
      <c r="F8" s="11"/>
      <c r="G8" s="11"/>
    </row>
    <row r="9" spans="2:7" s="6" customFormat="1" ht="13.5" thickBot="1">
      <c r="B9" s="45"/>
      <c r="C9" s="46"/>
      <c r="D9" s="46"/>
      <c r="E9" s="46"/>
      <c r="F9" s="11"/>
      <c r="G9" s="11"/>
    </row>
    <row r="10" spans="2:7" s="6" customFormat="1" ht="13.5" thickBot="1">
      <c r="B10" s="9"/>
      <c r="C10" s="12"/>
      <c r="D10" s="12"/>
      <c r="E10" s="12"/>
      <c r="F10" s="11"/>
      <c r="G10" s="11"/>
    </row>
    <row r="11" spans="2:5" s="8" customFormat="1" ht="25.5">
      <c r="B11" s="7" t="s">
        <v>26</v>
      </c>
      <c r="C11" s="7" t="s">
        <v>28</v>
      </c>
      <c r="D11" s="100" t="s">
        <v>54</v>
      </c>
      <c r="E11" s="7" t="s">
        <v>29</v>
      </c>
    </row>
    <row r="12" spans="2:6" ht="13.5" thickBot="1">
      <c r="B12" s="47"/>
      <c r="C12" s="47"/>
      <c r="D12" s="13">
        <f>C28</f>
        <v>0</v>
      </c>
      <c r="E12" s="72"/>
      <c r="F12" s="4"/>
    </row>
    <row r="13" spans="2:6" ht="13.5" thickBot="1">
      <c r="B13" s="14"/>
      <c r="C13" s="14"/>
      <c r="D13" s="14"/>
      <c r="E13" s="14"/>
      <c r="F13" s="4"/>
    </row>
    <row r="14" spans="2:6" ht="13.5" thickBot="1">
      <c r="B14" s="44" t="s">
        <v>9</v>
      </c>
      <c r="C14" s="48"/>
      <c r="D14" s="14"/>
      <c r="E14" s="14"/>
      <c r="F14" s="4"/>
    </row>
    <row r="15" spans="2:6" ht="13.5" thickBot="1">
      <c r="B15" s="14"/>
      <c r="C15" s="14"/>
      <c r="D15" s="14"/>
      <c r="E15" s="14"/>
      <c r="F15" s="4"/>
    </row>
    <row r="16" spans="2:6" ht="13.5" thickBot="1">
      <c r="B16" s="15" t="s">
        <v>49</v>
      </c>
      <c r="C16" s="14"/>
      <c r="D16" s="14"/>
      <c r="E16" s="14"/>
      <c r="F16" s="4"/>
    </row>
    <row r="17" spans="2:6" ht="26.25" thickBot="1">
      <c r="B17" s="87" t="s">
        <v>50</v>
      </c>
      <c r="C17" s="91" t="s">
        <v>20</v>
      </c>
      <c r="D17" s="90" t="s">
        <v>80</v>
      </c>
      <c r="E17" s="14"/>
      <c r="F17" s="4"/>
    </row>
    <row r="18" spans="2:6" ht="12.75">
      <c r="B18" s="88" t="s">
        <v>0</v>
      </c>
      <c r="C18" s="92">
        <f>IF(SUMIF('Personnel Detail'!A:A,"Salary",'Personnel Detail'!O:O)-D18&lt;0,0,SUMIF('Personnel Detail'!A:A,"Salary",'Personnel Detail'!O:O)-D18)</f>
        <v>0</v>
      </c>
      <c r="D18" s="96"/>
      <c r="F18" s="16"/>
    </row>
    <row r="19" spans="2:6" ht="12.75">
      <c r="B19" s="40" t="s">
        <v>6</v>
      </c>
      <c r="C19" s="93">
        <f>IF(SUMIF('Personnel Detail'!A:A,"Overtime",'Personnel Detail'!O:O)-D19&lt;0,0,SUMIF('Personnel Detail'!A:A,"Overtime",'Personnel Detail'!O:O)-D19)</f>
        <v>0</v>
      </c>
      <c r="D19" s="97"/>
      <c r="F19" s="16"/>
    </row>
    <row r="20" spans="2:6" ht="12.75">
      <c r="B20" s="40" t="s">
        <v>1</v>
      </c>
      <c r="C20" s="93">
        <f>IF(SUMIF('Personnel Detail'!A:A,"Salary",'Personnel Detail'!V:V)-D20&lt;0,0,SUMIF('Personnel Detail'!A:A,"Salary",'Personnel Detail'!V:V)-D20)</f>
        <v>0</v>
      </c>
      <c r="D20" s="97"/>
      <c r="F20" s="16"/>
    </row>
    <row r="21" spans="2:6" ht="12.75">
      <c r="B21" s="40" t="s">
        <v>78</v>
      </c>
      <c r="C21" s="93">
        <f>IF(SUMIF('Non-Peronnel Detail'!A:A,"Contract",'Non-Peronnel Detail'!J:J)-D21&lt;0,0,SUMIF('Non-Peronnel Detail'!A:A,"Contract",'Non-Peronnel Detail'!J:J)-D21)</f>
        <v>0</v>
      </c>
      <c r="D21" s="97"/>
      <c r="F21" s="16"/>
    </row>
    <row r="22" spans="2:6" ht="12.75">
      <c r="B22" s="40" t="s">
        <v>19</v>
      </c>
      <c r="C22" s="93">
        <f>IF(SUMIF('Non-Peronnel Detail'!A:A,"Consultant",'Non-Peronnel Detail'!J:J)-D22&lt;0,0,SUMIF('Non-Peronnel Detail'!A:A,"Consultant",'Non-Peronnel Detail'!J:J)-D22)</f>
        <v>0</v>
      </c>
      <c r="D22" s="97"/>
      <c r="F22" s="16"/>
    </row>
    <row r="23" spans="2:6" ht="12.75">
      <c r="B23" s="40" t="s">
        <v>4</v>
      </c>
      <c r="C23" s="93">
        <f>IF(SUMIF('Non-Peronnel Detail'!A:A,"Equipment",'Non-Peronnel Detail'!J:J)-D23&lt;0,0,SUMIF('Non-Peronnel Detail'!A:A,"Equipment",'Non-Peronnel Detail'!J:J)-D23)</f>
        <v>0</v>
      </c>
      <c r="D23" s="97"/>
      <c r="F23" s="16"/>
    </row>
    <row r="24" spans="2:6" ht="12.75">
      <c r="B24" s="40" t="s">
        <v>5</v>
      </c>
      <c r="C24" s="93">
        <f>IF(SUMIF('Non-Peronnel Detail'!A:A,"Supplies",'Non-Peronnel Detail'!J:J)-D24&lt;0,0,SUMIF('Non-Peronnel Detail'!A:A,"Supplies",'Non-Peronnel Detail'!J:J)-D24)</f>
        <v>0</v>
      </c>
      <c r="D24" s="97"/>
      <c r="F24" s="16"/>
    </row>
    <row r="25" spans="2:6" ht="12.75">
      <c r="B25" s="40" t="s">
        <v>3</v>
      </c>
      <c r="C25" s="93">
        <f>SUMIF('Non-Peronnel Detail'!A:A,"Travel",'Non-Peronnel Detail'!J:J)-D25</f>
        <v>0</v>
      </c>
      <c r="D25" s="97"/>
      <c r="F25" s="16"/>
    </row>
    <row r="26" spans="2:4" ht="14.25" customHeight="1" thickBot="1">
      <c r="B26" s="40" t="s">
        <v>79</v>
      </c>
      <c r="C26" s="93">
        <f>IF(SUMIF('Non-Peronnel Detail'!A:A,"Other/Misc",'Non-Peronnel Detail'!J:J)-D26&lt;0,0,SUMIF('Non-Peronnel Detail'!A:A,"Other/Misc",'Non-Peronnel Detail'!J:J)-D26)</f>
        <v>0</v>
      </c>
      <c r="D26" s="97"/>
    </row>
    <row r="27" spans="2:6" ht="13.5" thickBot="1">
      <c r="B27" s="41" t="s">
        <v>2</v>
      </c>
      <c r="C27" s="94">
        <f>SUM(C18:D26)*C14</f>
        <v>0</v>
      </c>
      <c r="D27" s="98"/>
      <c r="E27" s="100" t="s">
        <v>83</v>
      </c>
      <c r="F27" s="16"/>
    </row>
    <row r="28" spans="2:5" ht="13.5" thickBot="1">
      <c r="B28" s="42" t="s">
        <v>82</v>
      </c>
      <c r="C28" s="95">
        <f>SUM(C18:C27)</f>
        <v>0</v>
      </c>
      <c r="D28" s="99">
        <f>SUM(D18:D26)</f>
        <v>0</v>
      </c>
      <c r="E28" s="101">
        <f>SUM(C28:D28)</f>
        <v>0</v>
      </c>
    </row>
    <row r="29" ht="12.75"/>
    <row r="30" spans="1:6" ht="13.5" thickBot="1">
      <c r="A30" s="3"/>
      <c r="B30" s="4"/>
      <c r="C30" s="4"/>
      <c r="D30" s="4"/>
      <c r="E30" s="4"/>
      <c r="F30" s="4"/>
    </row>
    <row r="31" spans="1:6" ht="12.75">
      <c r="A31" s="17"/>
      <c r="B31" s="18" t="s">
        <v>30</v>
      </c>
      <c r="C31" s="19"/>
      <c r="D31" s="20"/>
      <c r="E31" s="20"/>
      <c r="F31" s="21"/>
    </row>
    <row r="32" spans="1:6" ht="12.75">
      <c r="A32" s="22"/>
      <c r="B32" s="8"/>
      <c r="C32" s="4"/>
      <c r="D32" s="4"/>
      <c r="E32" s="4"/>
      <c r="F32" s="23"/>
    </row>
    <row r="33" spans="1:6" ht="12.75">
      <c r="A33" s="22"/>
      <c r="B33" s="8" t="s">
        <v>31</v>
      </c>
      <c r="C33" s="4"/>
      <c r="D33" s="4"/>
      <c r="E33" s="4"/>
      <c r="F33" s="23"/>
    </row>
    <row r="34" spans="1:6" ht="12.75">
      <c r="A34" s="22"/>
      <c r="B34" s="8" t="s">
        <v>36</v>
      </c>
      <c r="C34" s="4"/>
      <c r="D34" s="4"/>
      <c r="F34" s="23"/>
    </row>
    <row r="35" spans="1:6" ht="12.75">
      <c r="A35" s="22"/>
      <c r="B35" s="8" t="s">
        <v>37</v>
      </c>
      <c r="C35" s="4"/>
      <c r="D35" s="4"/>
      <c r="F35" s="23"/>
    </row>
    <row r="36" spans="1:6" ht="12.75">
      <c r="A36" s="22"/>
      <c r="C36" s="4"/>
      <c r="D36" s="4"/>
      <c r="E36" s="4"/>
      <c r="F36" s="23"/>
    </row>
    <row r="37" spans="1:6" ht="12.75">
      <c r="A37" s="22"/>
      <c r="B37" s="24" t="s">
        <v>55</v>
      </c>
      <c r="C37" s="106"/>
      <c r="D37" s="106"/>
      <c r="E37" s="107"/>
      <c r="F37" s="23"/>
    </row>
    <row r="38" spans="1:6" ht="12.75">
      <c r="A38" s="22"/>
      <c r="B38" s="24" t="s">
        <v>32</v>
      </c>
      <c r="C38" s="106"/>
      <c r="D38" s="106"/>
      <c r="E38" s="107"/>
      <c r="F38" s="23"/>
    </row>
    <row r="39" spans="1:6" ht="12.75">
      <c r="A39" s="25"/>
      <c r="B39" s="24" t="s">
        <v>33</v>
      </c>
      <c r="C39" s="106"/>
      <c r="D39" s="106"/>
      <c r="E39" s="107"/>
      <c r="F39" s="26"/>
    </row>
    <row r="40" spans="1:6" ht="12.75">
      <c r="A40" s="25"/>
      <c r="B40" s="11"/>
      <c r="C40" s="39"/>
      <c r="D40" s="39"/>
      <c r="E40" s="39"/>
      <c r="F40" s="26"/>
    </row>
    <row r="41" spans="1:6" ht="27" customHeight="1">
      <c r="A41" s="25"/>
      <c r="B41" s="24" t="s">
        <v>34</v>
      </c>
      <c r="C41" s="50"/>
      <c r="D41" s="24" t="s">
        <v>35</v>
      </c>
      <c r="E41" s="49"/>
      <c r="F41" s="26"/>
    </row>
    <row r="42" spans="1:6" ht="13.5" thickBot="1">
      <c r="A42" s="28"/>
      <c r="B42" s="29"/>
      <c r="C42" s="30"/>
      <c r="D42" s="31"/>
      <c r="E42" s="30"/>
      <c r="F42" s="32"/>
    </row>
    <row r="43" spans="2:6" ht="13.5" thickBot="1">
      <c r="B43" s="11"/>
      <c r="D43" s="3"/>
      <c r="F43" s="3"/>
    </row>
    <row r="44" spans="1:6" ht="12.75">
      <c r="A44" s="17"/>
      <c r="B44" s="18" t="s">
        <v>38</v>
      </c>
      <c r="C44" s="33"/>
      <c r="D44" s="20"/>
      <c r="E44" s="20"/>
      <c r="F44" s="21"/>
    </row>
    <row r="45" spans="1:6" ht="12.75">
      <c r="A45" s="22"/>
      <c r="B45" s="8"/>
      <c r="C45" s="4"/>
      <c r="D45" s="4"/>
      <c r="E45" s="4"/>
      <c r="F45" s="23"/>
    </row>
    <row r="46" spans="1:6" ht="12.75">
      <c r="A46" s="22"/>
      <c r="B46" s="8" t="s">
        <v>52</v>
      </c>
      <c r="C46" s="4"/>
      <c r="D46" s="4"/>
      <c r="E46" s="4"/>
      <c r="F46" s="23"/>
    </row>
    <row r="47" spans="1:6" ht="12.75">
      <c r="A47" s="22"/>
      <c r="B47" s="8" t="s">
        <v>39</v>
      </c>
      <c r="C47" s="4"/>
      <c r="D47" s="4"/>
      <c r="F47" s="23"/>
    </row>
    <row r="48" spans="1:6" ht="12.75">
      <c r="A48" s="22"/>
      <c r="B48" s="8" t="s">
        <v>40</v>
      </c>
      <c r="C48" s="4"/>
      <c r="D48" s="4"/>
      <c r="F48" s="23"/>
    </row>
    <row r="49" spans="1:6" ht="12.75">
      <c r="A49" s="22"/>
      <c r="C49" s="4"/>
      <c r="D49" s="4"/>
      <c r="E49" s="4"/>
      <c r="F49" s="23"/>
    </row>
    <row r="50" spans="1:6" ht="12.75">
      <c r="A50" s="22"/>
      <c r="B50" s="24" t="s">
        <v>41</v>
      </c>
      <c r="C50" s="106"/>
      <c r="D50" s="106"/>
      <c r="E50" s="107"/>
      <c r="F50" s="23"/>
    </row>
    <row r="51" spans="1:6" ht="12.75">
      <c r="A51" s="25"/>
      <c r="B51" s="24" t="s">
        <v>42</v>
      </c>
      <c r="C51" s="106"/>
      <c r="D51" s="106"/>
      <c r="E51" s="107"/>
      <c r="F51" s="26"/>
    </row>
    <row r="52" spans="1:6" ht="12.75">
      <c r="A52" s="25"/>
      <c r="B52" s="24" t="s">
        <v>43</v>
      </c>
      <c r="C52" s="105"/>
      <c r="D52" s="106"/>
      <c r="E52" s="107"/>
      <c r="F52" s="26"/>
    </row>
    <row r="53" spans="1:6" ht="27" customHeight="1">
      <c r="A53" s="25"/>
      <c r="B53" s="24" t="s">
        <v>44</v>
      </c>
      <c r="C53" s="50"/>
      <c r="D53" s="24" t="s">
        <v>35</v>
      </c>
      <c r="E53" s="49"/>
      <c r="F53" s="26"/>
    </row>
    <row r="54" spans="1:6" s="27" customFormat="1" ht="27" customHeight="1">
      <c r="A54" s="34"/>
      <c r="B54" s="11"/>
      <c r="C54" s="35"/>
      <c r="D54" s="11"/>
      <c r="E54" s="35"/>
      <c r="F54" s="36"/>
    </row>
    <row r="55" spans="1:6" ht="12.75">
      <c r="A55" s="25"/>
      <c r="B55" s="24" t="s">
        <v>45</v>
      </c>
      <c r="C55" s="106"/>
      <c r="D55" s="106"/>
      <c r="E55" s="107"/>
      <c r="F55" s="26"/>
    </row>
    <row r="56" spans="1:6" ht="12.75">
      <c r="A56" s="25"/>
      <c r="B56" s="24" t="s">
        <v>46</v>
      </c>
      <c r="C56" s="106"/>
      <c r="D56" s="106"/>
      <c r="E56" s="107"/>
      <c r="F56" s="26"/>
    </row>
    <row r="57" spans="1:6" ht="12.75">
      <c r="A57" s="25"/>
      <c r="B57" s="24" t="s">
        <v>47</v>
      </c>
      <c r="C57" s="105"/>
      <c r="D57" s="106"/>
      <c r="E57" s="107"/>
      <c r="F57" s="26"/>
    </row>
    <row r="58" spans="1:6" ht="27" customHeight="1">
      <c r="A58" s="25"/>
      <c r="B58" s="24" t="s">
        <v>48</v>
      </c>
      <c r="C58" s="50"/>
      <c r="D58" s="24" t="s">
        <v>35</v>
      </c>
      <c r="E58" s="49"/>
      <c r="F58" s="37"/>
    </row>
    <row r="59" spans="1:6" ht="13.5" thickBot="1">
      <c r="A59" s="28"/>
      <c r="B59" s="29"/>
      <c r="C59" s="30"/>
      <c r="D59" s="31"/>
      <c r="E59" s="43"/>
      <c r="F59" s="38"/>
    </row>
  </sheetData>
  <sheetProtection selectLockedCells="1"/>
  <mergeCells count="9">
    <mergeCell ref="C37:E37"/>
    <mergeCell ref="C38:E38"/>
    <mergeCell ref="C55:E55"/>
    <mergeCell ref="C56:E56"/>
    <mergeCell ref="C57:E57"/>
    <mergeCell ref="C39:E39"/>
    <mergeCell ref="C50:E50"/>
    <mergeCell ref="C51:E51"/>
    <mergeCell ref="C52:E52"/>
  </mergeCells>
  <dataValidations count="3">
    <dataValidation type="textLength" operator="equal" allowBlank="1" showInputMessage="1" showErrorMessage="1" errorTitle="Value Length Discrepency" error="Value must be two (2) characters only." sqref="D9">
      <formula1>2</formula1>
    </dataValidation>
    <dataValidation type="textLength" operator="equal" allowBlank="1" showInputMessage="1" showErrorMessage="1" errorTitle="Value Length Discrepency" error="Value must be five (5) characters only." sqref="E9">
      <formula1>5</formula1>
    </dataValidation>
    <dataValidation type="textLength" operator="equal" allowBlank="1" showInputMessage="1" showErrorMessage="1" errorTitle="Invalid Format" error="Please try re-entering your 9 digit FIN or SSN.  Do not use dashes or spaces.  &#10;Click 'Retry' to try again." sqref="C6">
      <formula1>9</formula1>
    </dataValidation>
  </dataValidations>
  <printOptions horizontalCentered="1"/>
  <pageMargins left="0.75" right="0.75" top="1" bottom="1" header="0.5" footer="0.5"/>
  <pageSetup fitToHeight="1" fitToWidth="1" horizontalDpi="600" verticalDpi="600" orientation="portrait" scale="80" r:id="rId3"/>
  <headerFooter alignWithMargins="0">
    <oddHeader>&amp;C&amp;"Arial,Bold"&amp;12City of Boston
Financial Reimbursement Workbook
Invoice Cover Page</oddHeader>
    <oddFooter>&amp;R&amp;T &amp;D</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46"/>
  <sheetViews>
    <sheetView showGridLines="0" workbookViewId="0" topLeftCell="A1">
      <selection activeCell="A12" sqref="A12"/>
    </sheetView>
  </sheetViews>
  <sheetFormatPr defaultColWidth="9.140625" defaultRowHeight="12.75"/>
  <cols>
    <col min="1" max="1" width="9.140625" style="73" bestFit="1" customWidth="1"/>
    <col min="2" max="2" width="17.8515625" style="79" bestFit="1" customWidth="1"/>
    <col min="3" max="3" width="17.8515625" style="73" bestFit="1" customWidth="1"/>
    <col min="4" max="4" width="12.421875" style="63" bestFit="1" customWidth="1"/>
    <col min="5" max="5" width="10.140625" style="63" bestFit="1" customWidth="1"/>
    <col min="6" max="6" width="16.7109375" style="81" bestFit="1" customWidth="1"/>
    <col min="7" max="7" width="15.8515625" style="81" bestFit="1" customWidth="1"/>
    <col min="8" max="8" width="8.00390625" style="76" bestFit="1" customWidth="1"/>
    <col min="9" max="9" width="14.7109375" style="64" bestFit="1" customWidth="1"/>
    <col min="10" max="10" width="18.7109375" style="86" bestFit="1" customWidth="1"/>
    <col min="11" max="11" width="10.421875" style="2" bestFit="1" customWidth="1"/>
    <col min="12" max="12" width="10.28125" style="2" bestFit="1" customWidth="1"/>
    <col min="13" max="13" width="10.421875" style="63" bestFit="1" customWidth="1"/>
    <col min="14" max="14" width="18.8515625" style="85" bestFit="1" customWidth="1"/>
    <col min="15" max="15" width="25.57421875" style="59" bestFit="1" customWidth="1"/>
    <col min="16" max="16" width="9.140625" style="1" customWidth="1"/>
    <col min="17" max="21" width="12.57421875" style="61" bestFit="1" customWidth="1"/>
    <col min="22" max="22" width="12.57421875" style="58" bestFit="1" customWidth="1"/>
    <col min="23" max="23" width="8.8515625" style="73" bestFit="1" customWidth="1"/>
    <col min="24" max="24" width="9.421875" style="73" bestFit="1" customWidth="1"/>
    <col min="25" max="16384" width="9.140625" style="1" customWidth="1"/>
  </cols>
  <sheetData>
    <row r="1" spans="1:24" s="65" customFormat="1" ht="26.25" thickBot="1">
      <c r="A1" s="52" t="s">
        <v>11</v>
      </c>
      <c r="B1" s="52" t="s">
        <v>56</v>
      </c>
      <c r="C1" s="52" t="s">
        <v>57</v>
      </c>
      <c r="D1" s="52" t="s">
        <v>13</v>
      </c>
      <c r="E1" s="52" t="s">
        <v>14</v>
      </c>
      <c r="F1" s="80" t="s">
        <v>16</v>
      </c>
      <c r="G1" s="80" t="s">
        <v>17</v>
      </c>
      <c r="H1" s="82" t="s">
        <v>7</v>
      </c>
      <c r="I1" s="83" t="s">
        <v>58</v>
      </c>
      <c r="J1" s="82" t="s">
        <v>15</v>
      </c>
      <c r="K1" s="83" t="s">
        <v>73</v>
      </c>
      <c r="L1" s="83" t="s">
        <v>18</v>
      </c>
      <c r="M1" s="52" t="s">
        <v>51</v>
      </c>
      <c r="N1" s="84" t="s">
        <v>74</v>
      </c>
      <c r="O1" s="53" t="s">
        <v>72</v>
      </c>
      <c r="P1" s="102" t="s">
        <v>81</v>
      </c>
      <c r="Q1" s="54" t="s">
        <v>84</v>
      </c>
      <c r="R1" s="54" t="s">
        <v>85</v>
      </c>
      <c r="S1" s="54" t="s">
        <v>60</v>
      </c>
      <c r="T1" s="54" t="s">
        <v>61</v>
      </c>
      <c r="U1" s="54" t="s">
        <v>62</v>
      </c>
      <c r="V1" s="55" t="s">
        <v>8</v>
      </c>
      <c r="W1" s="52" t="s">
        <v>10</v>
      </c>
      <c r="X1" s="52" t="s">
        <v>12</v>
      </c>
    </row>
    <row r="2" spans="15:22" ht="12.75">
      <c r="O2" s="57">
        <f aca="true" t="shared" si="0" ref="O2:O46">L2*N2</f>
        <v>0</v>
      </c>
      <c r="R2" s="60"/>
      <c r="S2" s="60"/>
      <c r="T2" s="60"/>
      <c r="U2" s="60"/>
      <c r="V2" s="56">
        <f aca="true" t="shared" si="1" ref="V2:V46">(O2*Q2)+(O2*R2)+(O2*S2)+(O2*T2)+(O2*U2)</f>
        <v>0</v>
      </c>
    </row>
    <row r="3" spans="15:22" ht="12.75">
      <c r="O3" s="57">
        <f t="shared" si="0"/>
        <v>0</v>
      </c>
      <c r="V3" s="56">
        <f t="shared" si="1"/>
        <v>0</v>
      </c>
    </row>
    <row r="4" spans="15:22" ht="12.75">
      <c r="O4" s="57">
        <f t="shared" si="0"/>
        <v>0</v>
      </c>
      <c r="V4" s="56">
        <f t="shared" si="1"/>
        <v>0</v>
      </c>
    </row>
    <row r="5" spans="15:22" ht="12.75">
      <c r="O5" s="57">
        <f t="shared" si="0"/>
        <v>0</v>
      </c>
      <c r="V5" s="56">
        <f t="shared" si="1"/>
        <v>0</v>
      </c>
    </row>
    <row r="6" spans="15:22" ht="12.75">
      <c r="O6" s="57">
        <f t="shared" si="0"/>
        <v>0</v>
      </c>
      <c r="V6" s="56">
        <f t="shared" si="1"/>
        <v>0</v>
      </c>
    </row>
    <row r="7" spans="15:22" ht="12.75">
      <c r="O7" s="57">
        <f t="shared" si="0"/>
        <v>0</v>
      </c>
      <c r="V7" s="56">
        <f t="shared" si="1"/>
        <v>0</v>
      </c>
    </row>
    <row r="8" spans="15:22" ht="12.75">
      <c r="O8" s="57">
        <f t="shared" si="0"/>
        <v>0</v>
      </c>
      <c r="V8" s="56">
        <f t="shared" si="1"/>
        <v>0</v>
      </c>
    </row>
    <row r="9" spans="15:22" ht="12.75">
      <c r="O9" s="57">
        <f t="shared" si="0"/>
        <v>0</v>
      </c>
      <c r="V9" s="56">
        <f t="shared" si="1"/>
        <v>0</v>
      </c>
    </row>
    <row r="10" spans="15:22" ht="12.75">
      <c r="O10" s="57">
        <f t="shared" si="0"/>
        <v>0</v>
      </c>
      <c r="V10" s="56">
        <f t="shared" si="1"/>
        <v>0</v>
      </c>
    </row>
    <row r="11" spans="15:22" ht="12.75">
      <c r="O11" s="57">
        <f t="shared" si="0"/>
        <v>0</v>
      </c>
      <c r="V11" s="56">
        <f t="shared" si="1"/>
        <v>0</v>
      </c>
    </row>
    <row r="12" spans="15:22" ht="12.75">
      <c r="O12" s="57">
        <f t="shared" si="0"/>
        <v>0</v>
      </c>
      <c r="V12" s="56">
        <f t="shared" si="1"/>
        <v>0</v>
      </c>
    </row>
    <row r="13" spans="15:22" ht="12.75">
      <c r="O13" s="57">
        <f t="shared" si="0"/>
        <v>0</v>
      </c>
      <c r="V13" s="56">
        <f t="shared" si="1"/>
        <v>0</v>
      </c>
    </row>
    <row r="14" spans="15:22" ht="12.75">
      <c r="O14" s="57">
        <f t="shared" si="0"/>
        <v>0</v>
      </c>
      <c r="V14" s="56">
        <f t="shared" si="1"/>
        <v>0</v>
      </c>
    </row>
    <row r="15" spans="15:22" ht="12.75">
      <c r="O15" s="57">
        <f t="shared" si="0"/>
        <v>0</v>
      </c>
      <c r="V15" s="56">
        <f t="shared" si="1"/>
        <v>0</v>
      </c>
    </row>
    <row r="16" spans="15:22" ht="12.75">
      <c r="O16" s="57">
        <f t="shared" si="0"/>
        <v>0</v>
      </c>
      <c r="V16" s="56">
        <f t="shared" si="1"/>
        <v>0</v>
      </c>
    </row>
    <row r="17" spans="15:22" ht="12.75">
      <c r="O17" s="57">
        <f t="shared" si="0"/>
        <v>0</v>
      </c>
      <c r="V17" s="56">
        <f t="shared" si="1"/>
        <v>0</v>
      </c>
    </row>
    <row r="18" spans="15:22" ht="12.75">
      <c r="O18" s="57">
        <f t="shared" si="0"/>
        <v>0</v>
      </c>
      <c r="V18" s="56">
        <f t="shared" si="1"/>
        <v>0</v>
      </c>
    </row>
    <row r="19" spans="15:22" ht="12.75">
      <c r="O19" s="57">
        <f t="shared" si="0"/>
        <v>0</v>
      </c>
      <c r="V19" s="56">
        <f t="shared" si="1"/>
        <v>0</v>
      </c>
    </row>
    <row r="20" spans="15:22" ht="12.75">
      <c r="O20" s="57">
        <f t="shared" si="0"/>
        <v>0</v>
      </c>
      <c r="V20" s="56">
        <f t="shared" si="1"/>
        <v>0</v>
      </c>
    </row>
    <row r="21" spans="15:22" ht="12.75">
      <c r="O21" s="57">
        <f t="shared" si="0"/>
        <v>0</v>
      </c>
      <c r="V21" s="56">
        <f t="shared" si="1"/>
        <v>0</v>
      </c>
    </row>
    <row r="22" spans="15:22" ht="12.75">
      <c r="O22" s="57">
        <f t="shared" si="0"/>
        <v>0</v>
      </c>
      <c r="V22" s="56">
        <f t="shared" si="1"/>
        <v>0</v>
      </c>
    </row>
    <row r="23" spans="15:22" ht="12.75">
      <c r="O23" s="57">
        <f t="shared" si="0"/>
        <v>0</v>
      </c>
      <c r="V23" s="56">
        <f t="shared" si="1"/>
        <v>0</v>
      </c>
    </row>
    <row r="24" spans="15:22" ht="12.75">
      <c r="O24" s="57">
        <f t="shared" si="0"/>
        <v>0</v>
      </c>
      <c r="V24" s="56">
        <f t="shared" si="1"/>
        <v>0</v>
      </c>
    </row>
    <row r="25" spans="15:22" ht="12.75">
      <c r="O25" s="57">
        <f t="shared" si="0"/>
        <v>0</v>
      </c>
      <c r="V25" s="56">
        <f t="shared" si="1"/>
        <v>0</v>
      </c>
    </row>
    <row r="26" spans="15:22" ht="12.75">
      <c r="O26" s="57">
        <f t="shared" si="0"/>
        <v>0</v>
      </c>
      <c r="V26" s="56">
        <f t="shared" si="1"/>
        <v>0</v>
      </c>
    </row>
    <row r="27" spans="15:22" ht="12.75">
      <c r="O27" s="57">
        <f t="shared" si="0"/>
        <v>0</v>
      </c>
      <c r="V27" s="56">
        <f t="shared" si="1"/>
        <v>0</v>
      </c>
    </row>
    <row r="28" spans="15:22" ht="12.75">
      <c r="O28" s="57">
        <f t="shared" si="0"/>
        <v>0</v>
      </c>
      <c r="V28" s="56">
        <f t="shared" si="1"/>
        <v>0</v>
      </c>
    </row>
    <row r="29" spans="15:22" ht="12.75">
      <c r="O29" s="57">
        <f t="shared" si="0"/>
        <v>0</v>
      </c>
      <c r="V29" s="56">
        <f t="shared" si="1"/>
        <v>0</v>
      </c>
    </row>
    <row r="30" spans="15:22" ht="12.75">
      <c r="O30" s="57">
        <f t="shared" si="0"/>
        <v>0</v>
      </c>
      <c r="V30" s="56">
        <f t="shared" si="1"/>
        <v>0</v>
      </c>
    </row>
    <row r="31" spans="15:22" ht="12.75">
      <c r="O31" s="57">
        <f t="shared" si="0"/>
        <v>0</v>
      </c>
      <c r="V31" s="56">
        <f t="shared" si="1"/>
        <v>0</v>
      </c>
    </row>
    <row r="32" spans="15:22" ht="12.75">
      <c r="O32" s="57">
        <f t="shared" si="0"/>
        <v>0</v>
      </c>
      <c r="V32" s="56">
        <f t="shared" si="1"/>
        <v>0</v>
      </c>
    </row>
    <row r="33" spans="15:22" ht="12.75">
      <c r="O33" s="57">
        <f t="shared" si="0"/>
        <v>0</v>
      </c>
      <c r="V33" s="56">
        <f t="shared" si="1"/>
        <v>0</v>
      </c>
    </row>
    <row r="34" spans="15:22" ht="12.75">
      <c r="O34" s="57">
        <f t="shared" si="0"/>
        <v>0</v>
      </c>
      <c r="V34" s="56">
        <f t="shared" si="1"/>
        <v>0</v>
      </c>
    </row>
    <row r="35" spans="15:22" ht="12.75">
      <c r="O35" s="57">
        <f t="shared" si="0"/>
        <v>0</v>
      </c>
      <c r="V35" s="56">
        <f t="shared" si="1"/>
        <v>0</v>
      </c>
    </row>
    <row r="36" spans="15:22" ht="12.75">
      <c r="O36" s="57">
        <f t="shared" si="0"/>
        <v>0</v>
      </c>
      <c r="V36" s="56">
        <f t="shared" si="1"/>
        <v>0</v>
      </c>
    </row>
    <row r="37" spans="15:22" ht="12.75">
      <c r="O37" s="57">
        <f t="shared" si="0"/>
        <v>0</v>
      </c>
      <c r="V37" s="56">
        <f t="shared" si="1"/>
        <v>0</v>
      </c>
    </row>
    <row r="38" spans="15:22" ht="12.75">
      <c r="O38" s="57">
        <f t="shared" si="0"/>
        <v>0</v>
      </c>
      <c r="V38" s="56">
        <f t="shared" si="1"/>
        <v>0</v>
      </c>
    </row>
    <row r="39" spans="15:22" ht="12.75">
      <c r="O39" s="57">
        <f t="shared" si="0"/>
        <v>0</v>
      </c>
      <c r="V39" s="56">
        <f t="shared" si="1"/>
        <v>0</v>
      </c>
    </row>
    <row r="40" spans="15:22" ht="12.75">
      <c r="O40" s="57">
        <f t="shared" si="0"/>
        <v>0</v>
      </c>
      <c r="V40" s="56">
        <f t="shared" si="1"/>
        <v>0</v>
      </c>
    </row>
    <row r="41" spans="15:22" ht="12.75">
      <c r="O41" s="57">
        <f t="shared" si="0"/>
        <v>0</v>
      </c>
      <c r="V41" s="56">
        <f t="shared" si="1"/>
        <v>0</v>
      </c>
    </row>
    <row r="42" spans="15:22" ht="12.75">
      <c r="O42" s="57">
        <f t="shared" si="0"/>
        <v>0</v>
      </c>
      <c r="V42" s="56">
        <f t="shared" si="1"/>
        <v>0</v>
      </c>
    </row>
    <row r="43" spans="15:22" ht="12.75">
      <c r="O43" s="57">
        <f t="shared" si="0"/>
        <v>0</v>
      </c>
      <c r="V43" s="56">
        <f t="shared" si="1"/>
        <v>0</v>
      </c>
    </row>
    <row r="44" spans="15:22" ht="12.75">
      <c r="O44" s="57">
        <f t="shared" si="0"/>
        <v>0</v>
      </c>
      <c r="V44" s="56">
        <f t="shared" si="1"/>
        <v>0</v>
      </c>
    </row>
    <row r="45" spans="15:22" ht="12.75">
      <c r="O45" s="57">
        <f t="shared" si="0"/>
        <v>0</v>
      </c>
      <c r="V45" s="56">
        <f t="shared" si="1"/>
        <v>0</v>
      </c>
    </row>
    <row r="46" spans="15:22" ht="12.75">
      <c r="O46" s="57">
        <f t="shared" si="0"/>
        <v>0</v>
      </c>
      <c r="V46" s="56">
        <f t="shared" si="1"/>
        <v>0</v>
      </c>
    </row>
  </sheetData>
  <sheetProtection/>
  <dataValidations count="2">
    <dataValidation allowBlank="1" showInputMessage="1" showErrorMessage="1" errorTitle="Amount Invalid" error="You have entered an amount less than $0.00 or greater than $200.00.  Hourly rates greater than $200.00 must received pre-approval." sqref="I1:I65536"/>
    <dataValidation type="list" allowBlank="1" showInputMessage="1" showErrorMessage="1" sqref="A65531:A65536 A2:A65530">
      <formula1>"Overtime, Salary"</formula1>
    </dataValidation>
  </dataValidations>
  <printOptions/>
  <pageMargins left="0.75" right="0.75" top="1" bottom="1" header="0.5" footer="0.5"/>
  <pageSetup fitToHeight="0" fitToWidth="1" horizontalDpi="600" verticalDpi="600" orientation="landscape" scale="38" r:id="rId3"/>
  <headerFooter alignWithMargins="0">
    <oddHeader>&amp;C&amp;F
&amp;A</oddHeader>
    <oddFooter>&amp;C&amp;P of &amp;N&amp;R&amp;T &amp;D</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8"/>
  <sheetViews>
    <sheetView showGridLines="0" workbookViewId="0" topLeftCell="A1">
      <selection activeCell="F4" sqref="F4"/>
    </sheetView>
  </sheetViews>
  <sheetFormatPr defaultColWidth="9.140625" defaultRowHeight="12.75"/>
  <cols>
    <col min="1" max="1" width="10.140625" style="73" bestFit="1" customWidth="1"/>
    <col min="2" max="2" width="15.8515625" style="73" bestFit="1" customWidth="1"/>
    <col min="3" max="3" width="13.57421875" style="73" bestFit="1" customWidth="1"/>
    <col min="4" max="4" width="10.00390625" style="74" bestFit="1" customWidth="1"/>
    <col min="5" max="6" width="10.00390625" style="78" customWidth="1"/>
    <col min="7" max="7" width="15.28125" style="2" bestFit="1" customWidth="1"/>
    <col min="8" max="8" width="8.8515625" style="76" bestFit="1" customWidth="1"/>
    <col min="9" max="9" width="14.421875" style="2" bestFit="1" customWidth="1"/>
    <col min="10" max="10" width="14.7109375" style="2" bestFit="1" customWidth="1"/>
    <col min="11" max="11" width="9.140625" style="1" customWidth="1"/>
    <col min="12" max="12" width="8.8515625" style="63" bestFit="1" customWidth="1"/>
    <col min="13" max="13" width="9.421875" style="63" bestFit="1" customWidth="1"/>
    <col min="14" max="16384" width="9.140625" style="1" customWidth="1"/>
  </cols>
  <sheetData>
    <row r="1" spans="1:13" s="66" customFormat="1" ht="51.75" thickBot="1">
      <c r="A1" s="69" t="s">
        <v>11</v>
      </c>
      <c r="B1" s="69" t="s">
        <v>67</v>
      </c>
      <c r="C1" s="69" t="s">
        <v>63</v>
      </c>
      <c r="D1" s="69" t="s">
        <v>64</v>
      </c>
      <c r="E1" s="77" t="s">
        <v>75</v>
      </c>
      <c r="F1" s="77" t="s">
        <v>76</v>
      </c>
      <c r="G1" s="67" t="s">
        <v>65</v>
      </c>
      <c r="H1" s="75" t="s">
        <v>77</v>
      </c>
      <c r="I1" s="68" t="s">
        <v>66</v>
      </c>
      <c r="J1" s="68" t="s">
        <v>59</v>
      </c>
      <c r="K1" s="102" t="s">
        <v>81</v>
      </c>
      <c r="L1" s="69" t="s">
        <v>10</v>
      </c>
      <c r="M1" s="69" t="s">
        <v>12</v>
      </c>
    </row>
    <row r="2" spans="4:7" ht="12.75">
      <c r="D2" s="103"/>
      <c r="G2" s="89"/>
    </row>
    <row r="3" spans="4:7" ht="12.75">
      <c r="D3" s="103"/>
      <c r="G3" s="89"/>
    </row>
    <row r="4" spans="4:7" ht="12.75">
      <c r="D4" s="103"/>
      <c r="E4" s="104"/>
      <c r="G4" s="89"/>
    </row>
    <row r="5" spans="4:7" ht="12.75">
      <c r="D5" s="103"/>
      <c r="G5" s="89"/>
    </row>
    <row r="6" spans="4:7" ht="12.75">
      <c r="D6" s="62"/>
      <c r="G6" s="89"/>
    </row>
    <row r="7" spans="4:7" ht="12.75">
      <c r="D7" s="62"/>
      <c r="G7" s="89"/>
    </row>
    <row r="8" spans="4:7" ht="12.75">
      <c r="D8" s="62"/>
      <c r="G8" s="89"/>
    </row>
    <row r="9" ht="12.75"/>
    <row r="10" ht="12.75"/>
    <row r="11" ht="12.75"/>
    <row r="12" ht="12.75"/>
    <row r="13" ht="12.75"/>
    <row r="14" ht="12.75"/>
  </sheetData>
  <dataValidations count="3">
    <dataValidation type="list" showInputMessage="1" showErrorMessage="1" errorTitle="Data Entered is Incorrect" error="Please enter one of the following only:&#10;&#10;Travel&#10;Equipment&#10;Supplies&#10;Other" sqref="A1">
      <formula1>"Travel, Equipment, Supplies, Other"</formula1>
    </dataValidation>
    <dataValidation showInputMessage="1" showErrorMessage="1" sqref="B1:I1"/>
    <dataValidation type="list" allowBlank="1" showInputMessage="1" showErrorMessage="1" sqref="A2:A65536">
      <formula1>"Consultant, Contract, Equipment, Supplies, Travel, Other/Misc"</formula1>
    </dataValidation>
  </dataValidations>
  <printOptions/>
  <pageMargins left="0.75" right="0.75" top="1" bottom="1" header="0.5" footer="0.5"/>
  <pageSetup fitToHeight="0" fitToWidth="1" horizontalDpi="600" verticalDpi="600" orientation="landscape" scale="87" r:id="rId3"/>
  <headerFooter alignWithMargins="0">
    <oddHeader>&amp;C&amp;F
&amp;A</oddHeader>
    <oddFooter>&amp;C&amp;P of &amp;N&amp;R&amp;D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S. Adam</dc:creator>
  <cp:keywords/>
  <dc:description/>
  <cp:lastModifiedBy>Lauryn</cp:lastModifiedBy>
  <cp:lastPrinted>2005-01-25T16:13:50Z</cp:lastPrinted>
  <dcterms:created xsi:type="dcterms:W3CDTF">2004-04-28T20:07:01Z</dcterms:created>
  <dcterms:modified xsi:type="dcterms:W3CDTF">2005-06-21T18:28:58Z</dcterms:modified>
  <cp:category/>
  <cp:version/>
  <cp:contentType/>
  <cp:contentStatus/>
</cp:coreProperties>
</file>